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6" yWindow="24" windowWidth="14640" windowHeight="1207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18" i="1" l="1"/>
  <c r="K17" i="1"/>
  <c r="K16" i="1"/>
  <c r="I18" i="1"/>
  <c r="I17" i="1"/>
  <c r="I16" i="1"/>
  <c r="G18" i="1"/>
  <c r="G17" i="1"/>
  <c r="G16" i="1"/>
  <c r="E18" i="1"/>
  <c r="E17" i="1"/>
  <c r="E16" i="1"/>
  <c r="D18" i="1"/>
  <c r="D17" i="1"/>
  <c r="D16" i="1"/>
  <c r="C18" i="1"/>
  <c r="C17" i="1"/>
  <c r="C16" i="1"/>
  <c r="B18" i="1"/>
  <c r="B17" i="1"/>
  <c r="B16" i="1"/>
  <c r="J6" i="1" l="1"/>
  <c r="J7" i="1"/>
  <c r="J8" i="1"/>
  <c r="J9" i="1"/>
  <c r="J10" i="1"/>
  <c r="J11" i="1"/>
  <c r="J12" i="1"/>
  <c r="J13" i="1"/>
  <c r="J14" i="1"/>
  <c r="J5" i="1"/>
  <c r="H6" i="1"/>
  <c r="H7" i="1"/>
  <c r="H8" i="1"/>
  <c r="H9" i="1"/>
  <c r="H10" i="1"/>
  <c r="H11" i="1"/>
  <c r="H12" i="1"/>
  <c r="H13" i="1"/>
  <c r="H14" i="1"/>
  <c r="H5" i="1"/>
  <c r="F6" i="1"/>
  <c r="F7" i="1"/>
  <c r="F8" i="1"/>
  <c r="F9" i="1"/>
  <c r="F10" i="1"/>
  <c r="F11" i="1"/>
  <c r="F12" i="1"/>
  <c r="F13" i="1"/>
  <c r="F14" i="1"/>
  <c r="F5" i="1"/>
</calcChain>
</file>

<file path=xl/sharedStrings.xml><?xml version="1.0" encoding="utf-8"?>
<sst xmlns="http://schemas.openxmlformats.org/spreadsheetml/2006/main" count="42" uniqueCount="31">
  <si>
    <t>Out-of-State</t>
  </si>
  <si>
    <t>N</t>
  </si>
  <si>
    <t>%</t>
  </si>
  <si>
    <t>Racial/Ethnic Minorities</t>
  </si>
  <si>
    <t>International Students</t>
  </si>
  <si>
    <t>Academic Quality</t>
  </si>
  <si>
    <t>ACT Avg.</t>
  </si>
  <si>
    <t>ACT Mid 50%</t>
  </si>
  <si>
    <t>Fall 2012</t>
  </si>
  <si>
    <t>Fall 2011</t>
  </si>
  <si>
    <t>Fall 2010</t>
  </si>
  <si>
    <t>Fall 2009</t>
  </si>
  <si>
    <t>Fall 2008</t>
  </si>
  <si>
    <t>Fall 2007</t>
  </si>
  <si>
    <t>Fall 2006</t>
  </si>
  <si>
    <t>Fall 2005</t>
  </si>
  <si>
    <t>Fall 2004</t>
  </si>
  <si>
    <t>24-30</t>
  </si>
  <si>
    <t>24-29</t>
  </si>
  <si>
    <t>23-29</t>
  </si>
  <si>
    <t>23-28</t>
  </si>
  <si>
    <t>3-year average**</t>
  </si>
  <si>
    <t>5-year average**</t>
  </si>
  <si>
    <t>10-year average**</t>
  </si>
  <si>
    <t>Fall 2013</t>
  </si>
  <si>
    <t>Applicants</t>
  </si>
  <si>
    <t>Admits</t>
  </si>
  <si>
    <t>New
Students</t>
  </si>
  <si>
    <t>Fall 2014</t>
  </si>
  <si>
    <t>25-30</t>
  </si>
  <si>
    <t>Fall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</si>
</sst>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9" fontId="1" fillId="0" borderId="1" xfId="0" applyNumberFormat="1" applyFont="1" applyBorder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3" fontId="1" fillId="2" borderId="1" xfId="0" applyNumberFormat="1" applyFont="1" applyFill="1" applyBorder="1" applyAlignment="1">
      <alignment horizontal="center"/>
    </xf>
    <xf numFmtId="3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18" sqref="A18"/>
    </sheetView>
  </sheetViews>
  <sheetFormatPr defaultColWidth="9.109375" defaultRowHeight="13.2" x14ac:dyDescent="0.25"/>
  <cols>
    <col min="1" max="1" width="16" style="1" customWidth="1"/>
    <col min="2" max="5" width="9.6640625" style="2" customWidth="1"/>
    <col min="6" max="6" width="9.6640625" style="8" customWidth="1"/>
    <col min="7" max="7" width="10.6640625" style="2" customWidth="1"/>
    <col min="8" max="8" width="10.6640625" style="8" customWidth="1"/>
    <col min="9" max="9" width="9.6640625" style="2" customWidth="1"/>
    <col min="10" max="10" width="9.6640625" style="8" customWidth="1"/>
    <col min="11" max="11" width="11.6640625" style="3" customWidth="1"/>
    <col min="12" max="12" width="11.6640625" style="2" customWidth="1"/>
    <col min="13" max="13" width="11.6640625" style="1" customWidth="1"/>
    <col min="14" max="16384" width="9.109375" style="1"/>
  </cols>
  <sheetData>
    <row r="1" spans="1:12" x14ac:dyDescent="0.25">
      <c r="A1" s="23"/>
      <c r="B1" s="21" t="s">
        <v>25</v>
      </c>
      <c r="C1" s="21" t="s">
        <v>26</v>
      </c>
      <c r="D1" s="24" t="s">
        <v>27</v>
      </c>
      <c r="E1" s="23" t="s">
        <v>0</v>
      </c>
      <c r="F1" s="23"/>
      <c r="G1" s="23" t="s">
        <v>3</v>
      </c>
      <c r="H1" s="23"/>
      <c r="I1" s="23" t="s">
        <v>4</v>
      </c>
      <c r="J1" s="23"/>
      <c r="K1" s="23" t="s">
        <v>5</v>
      </c>
      <c r="L1" s="23"/>
    </row>
    <row r="2" spans="1:12" ht="15" customHeight="1" x14ac:dyDescent="0.25">
      <c r="A2" s="23"/>
      <c r="B2" s="22"/>
      <c r="C2" s="22"/>
      <c r="D2" s="25"/>
      <c r="E2" s="4" t="s">
        <v>1</v>
      </c>
      <c r="F2" s="7" t="s">
        <v>2</v>
      </c>
      <c r="G2" s="4" t="s">
        <v>1</v>
      </c>
      <c r="H2" s="7" t="s">
        <v>2</v>
      </c>
      <c r="I2" s="4" t="s">
        <v>1</v>
      </c>
      <c r="J2" s="7" t="s">
        <v>2</v>
      </c>
      <c r="K2" s="5" t="s">
        <v>6</v>
      </c>
      <c r="L2" s="4" t="s">
        <v>7</v>
      </c>
    </row>
    <row r="3" spans="1:12" ht="12.75" customHeight="1" x14ac:dyDescent="0.2">
      <c r="A3" s="16" t="s">
        <v>30</v>
      </c>
      <c r="B3" s="18">
        <v>1921</v>
      </c>
      <c r="C3" s="18">
        <v>1428</v>
      </c>
      <c r="D3" s="20">
        <v>323</v>
      </c>
      <c r="E3" s="19">
        <v>69</v>
      </c>
      <c r="F3" s="7">
        <v>0.21</v>
      </c>
      <c r="G3" s="19">
        <v>65</v>
      </c>
      <c r="H3" s="7">
        <v>0.2</v>
      </c>
      <c r="I3" s="19">
        <v>8</v>
      </c>
      <c r="J3" s="7">
        <v>0.02</v>
      </c>
      <c r="K3" s="5">
        <v>26.7</v>
      </c>
      <c r="L3" s="19" t="s">
        <v>17</v>
      </c>
    </row>
    <row r="4" spans="1:12" ht="12.75" customHeight="1" x14ac:dyDescent="0.2">
      <c r="A4" s="16" t="s">
        <v>28</v>
      </c>
      <c r="B4" s="13">
        <v>1484</v>
      </c>
      <c r="C4" s="13">
        <v>1209</v>
      </c>
      <c r="D4" s="15">
        <v>273</v>
      </c>
      <c r="E4" s="14">
        <v>83</v>
      </c>
      <c r="F4" s="7">
        <v>0.3</v>
      </c>
      <c r="G4" s="14">
        <v>49</v>
      </c>
      <c r="H4" s="7">
        <v>0.18</v>
      </c>
      <c r="I4" s="14">
        <v>24</v>
      </c>
      <c r="J4" s="7">
        <v>0.09</v>
      </c>
      <c r="K4" s="5">
        <v>27.4</v>
      </c>
      <c r="L4" s="14" t="s">
        <v>29</v>
      </c>
    </row>
    <row r="5" spans="1:12" ht="12.75" x14ac:dyDescent="0.2">
      <c r="A5" s="6" t="s">
        <v>24</v>
      </c>
      <c r="B5" s="12">
        <v>1584</v>
      </c>
      <c r="C5" s="12">
        <v>1298</v>
      </c>
      <c r="D5" s="4">
        <v>310</v>
      </c>
      <c r="E5" s="4">
        <v>86</v>
      </c>
      <c r="F5" s="7">
        <f>E5/D5</f>
        <v>0.27741935483870966</v>
      </c>
      <c r="G5" s="4">
        <v>60</v>
      </c>
      <c r="H5" s="7">
        <f>G5/D5</f>
        <v>0.19354838709677419</v>
      </c>
      <c r="I5" s="4">
        <v>18</v>
      </c>
      <c r="J5" s="7">
        <f>I5/D5</f>
        <v>5.8064516129032261E-2</v>
      </c>
      <c r="K5" s="5">
        <v>27</v>
      </c>
      <c r="L5" s="4" t="s">
        <v>17</v>
      </c>
    </row>
    <row r="6" spans="1:12" ht="12.75" x14ac:dyDescent="0.2">
      <c r="A6" s="6" t="s">
        <v>8</v>
      </c>
      <c r="B6" s="12">
        <v>1632</v>
      </c>
      <c r="C6" s="12">
        <v>1356</v>
      </c>
      <c r="D6" s="4">
        <v>350</v>
      </c>
      <c r="E6" s="4">
        <v>99</v>
      </c>
      <c r="F6" s="7">
        <f t="shared" ref="F6:F14" si="0">E6/D6</f>
        <v>0.28285714285714286</v>
      </c>
      <c r="G6" s="4">
        <v>47</v>
      </c>
      <c r="H6" s="7">
        <f t="shared" ref="H6:H14" si="1">G6/D6</f>
        <v>0.13428571428571429</v>
      </c>
      <c r="I6" s="4">
        <v>12</v>
      </c>
      <c r="J6" s="7">
        <f t="shared" ref="J6:J14" si="2">I6/D6</f>
        <v>3.4285714285714287E-2</v>
      </c>
      <c r="K6" s="5">
        <v>26.8</v>
      </c>
      <c r="L6" s="4" t="s">
        <v>17</v>
      </c>
    </row>
    <row r="7" spans="1:12" ht="12.75" x14ac:dyDescent="0.2">
      <c r="A7" s="6" t="s">
        <v>9</v>
      </c>
      <c r="B7" s="12">
        <v>1311</v>
      </c>
      <c r="C7" s="12">
        <v>1098</v>
      </c>
      <c r="D7" s="4">
        <v>259</v>
      </c>
      <c r="E7" s="4">
        <v>47</v>
      </c>
      <c r="F7" s="7">
        <f t="shared" si="0"/>
        <v>0.18146718146718147</v>
      </c>
      <c r="G7" s="4">
        <v>29</v>
      </c>
      <c r="H7" s="7">
        <f t="shared" si="1"/>
        <v>0.11196911196911197</v>
      </c>
      <c r="I7" s="4">
        <v>4</v>
      </c>
      <c r="J7" s="7">
        <f t="shared" si="2"/>
        <v>1.5444015444015444E-2</v>
      </c>
      <c r="K7" s="5">
        <v>26.8</v>
      </c>
      <c r="L7" s="4" t="s">
        <v>17</v>
      </c>
    </row>
    <row r="8" spans="1:12" ht="12.75" x14ac:dyDescent="0.2">
      <c r="A8" s="6" t="s">
        <v>10</v>
      </c>
      <c r="B8" s="12">
        <v>1368</v>
      </c>
      <c r="C8" s="12">
        <v>1134</v>
      </c>
      <c r="D8" s="4">
        <v>314</v>
      </c>
      <c r="E8" s="4">
        <v>65</v>
      </c>
      <c r="F8" s="7">
        <f t="shared" si="0"/>
        <v>0.2070063694267516</v>
      </c>
      <c r="G8" s="4">
        <v>24</v>
      </c>
      <c r="H8" s="7">
        <f t="shared" si="1"/>
        <v>7.6433121019108277E-2</v>
      </c>
      <c r="I8" s="4">
        <v>4</v>
      </c>
      <c r="J8" s="7">
        <f t="shared" si="2"/>
        <v>1.2738853503184714E-2</v>
      </c>
      <c r="K8" s="5">
        <v>26.7</v>
      </c>
      <c r="L8" s="4" t="s">
        <v>18</v>
      </c>
    </row>
    <row r="9" spans="1:12" ht="12.75" x14ac:dyDescent="0.2">
      <c r="A9" s="6" t="s">
        <v>11</v>
      </c>
      <c r="B9" s="12">
        <v>1423</v>
      </c>
      <c r="C9" s="12">
        <v>1145</v>
      </c>
      <c r="D9" s="4">
        <v>297</v>
      </c>
      <c r="E9" s="4">
        <v>42</v>
      </c>
      <c r="F9" s="7">
        <f t="shared" si="0"/>
        <v>0.14141414141414141</v>
      </c>
      <c r="G9" s="4">
        <v>23</v>
      </c>
      <c r="H9" s="7">
        <f t="shared" si="1"/>
        <v>7.7441077441077436E-2</v>
      </c>
      <c r="I9" s="4">
        <v>4</v>
      </c>
      <c r="J9" s="7">
        <f t="shared" si="2"/>
        <v>1.3468013468013467E-2</v>
      </c>
      <c r="K9" s="5">
        <v>26</v>
      </c>
      <c r="L9" s="4" t="s">
        <v>19</v>
      </c>
    </row>
    <row r="10" spans="1:12" ht="12.75" x14ac:dyDescent="0.2">
      <c r="A10" s="6" t="s">
        <v>12</v>
      </c>
      <c r="B10" s="12">
        <v>1377</v>
      </c>
      <c r="C10" s="12">
        <v>1085</v>
      </c>
      <c r="D10" s="4">
        <v>329</v>
      </c>
      <c r="E10" s="4">
        <v>59</v>
      </c>
      <c r="F10" s="7">
        <f t="shared" si="0"/>
        <v>0.17933130699088146</v>
      </c>
      <c r="G10" s="4">
        <v>19</v>
      </c>
      <c r="H10" s="7">
        <f t="shared" si="1"/>
        <v>5.7750759878419454E-2</v>
      </c>
      <c r="I10" s="4">
        <v>0</v>
      </c>
      <c r="J10" s="7">
        <f t="shared" si="2"/>
        <v>0</v>
      </c>
      <c r="K10" s="5">
        <v>26.4</v>
      </c>
      <c r="L10" s="4" t="s">
        <v>19</v>
      </c>
    </row>
    <row r="11" spans="1:12" ht="12.75" x14ac:dyDescent="0.2">
      <c r="A11" s="6" t="s">
        <v>13</v>
      </c>
      <c r="B11" s="12">
        <v>1420</v>
      </c>
      <c r="C11" s="12">
        <v>1117</v>
      </c>
      <c r="D11" s="4">
        <v>349</v>
      </c>
      <c r="E11" s="4">
        <v>67</v>
      </c>
      <c r="F11" s="7">
        <f t="shared" si="0"/>
        <v>0.19197707736389685</v>
      </c>
      <c r="G11" s="4">
        <v>26</v>
      </c>
      <c r="H11" s="7">
        <f t="shared" si="1"/>
        <v>7.4498567335243557E-2</v>
      </c>
      <c r="I11" s="4">
        <v>2</v>
      </c>
      <c r="J11" s="7">
        <f t="shared" si="2"/>
        <v>5.7306590257879654E-3</v>
      </c>
      <c r="K11" s="5">
        <v>26.2</v>
      </c>
      <c r="L11" s="4" t="s">
        <v>19</v>
      </c>
    </row>
    <row r="12" spans="1:12" ht="12.75" x14ac:dyDescent="0.2">
      <c r="A12" s="6" t="s">
        <v>14</v>
      </c>
      <c r="B12" s="12">
        <v>1335</v>
      </c>
      <c r="C12" s="12">
        <v>1098</v>
      </c>
      <c r="D12" s="4">
        <v>309</v>
      </c>
      <c r="E12" s="4">
        <v>50</v>
      </c>
      <c r="F12" s="7">
        <f t="shared" si="0"/>
        <v>0.16181229773462782</v>
      </c>
      <c r="G12" s="4">
        <v>19</v>
      </c>
      <c r="H12" s="7">
        <f t="shared" si="1"/>
        <v>6.1488673139158574E-2</v>
      </c>
      <c r="I12" s="4">
        <v>0</v>
      </c>
      <c r="J12" s="7">
        <f t="shared" si="2"/>
        <v>0</v>
      </c>
      <c r="K12" s="5">
        <v>25.9</v>
      </c>
      <c r="L12" s="4" t="s">
        <v>20</v>
      </c>
    </row>
    <row r="13" spans="1:12" ht="12.75" x14ac:dyDescent="0.2">
      <c r="A13" s="6" t="s">
        <v>15</v>
      </c>
      <c r="B13" s="12">
        <v>1276</v>
      </c>
      <c r="C13" s="12">
        <v>1065</v>
      </c>
      <c r="D13" s="4">
        <v>344</v>
      </c>
      <c r="E13" s="4">
        <v>54</v>
      </c>
      <c r="F13" s="7">
        <f t="shared" si="0"/>
        <v>0.15697674418604651</v>
      </c>
      <c r="G13" s="4">
        <v>16</v>
      </c>
      <c r="H13" s="7">
        <f t="shared" si="1"/>
        <v>4.6511627906976744E-2</v>
      </c>
      <c r="I13" s="4">
        <v>0</v>
      </c>
      <c r="J13" s="7">
        <f t="shared" si="2"/>
        <v>0</v>
      </c>
      <c r="K13" s="5">
        <v>26</v>
      </c>
      <c r="L13" s="4" t="s">
        <v>20</v>
      </c>
    </row>
    <row r="14" spans="1:12" ht="12.75" x14ac:dyDescent="0.2">
      <c r="A14" s="6" t="s">
        <v>16</v>
      </c>
      <c r="B14" s="12">
        <v>1174</v>
      </c>
      <c r="C14" s="12">
        <v>1017</v>
      </c>
      <c r="D14" s="4">
        <v>329</v>
      </c>
      <c r="E14" s="4">
        <v>83</v>
      </c>
      <c r="F14" s="7">
        <f t="shared" si="0"/>
        <v>0.25227963525835867</v>
      </c>
      <c r="G14" s="4">
        <v>18</v>
      </c>
      <c r="H14" s="7">
        <f t="shared" si="1"/>
        <v>5.4711246200607903E-2</v>
      </c>
      <c r="I14" s="4">
        <v>0</v>
      </c>
      <c r="J14" s="7">
        <f t="shared" si="2"/>
        <v>0</v>
      </c>
      <c r="K14" s="5">
        <v>25.4</v>
      </c>
      <c r="L14" s="4" t="s">
        <v>20</v>
      </c>
    </row>
    <row r="15" spans="1:12" ht="12.75" x14ac:dyDescent="0.2">
      <c r="A15" s="6"/>
      <c r="B15" s="11"/>
      <c r="C15" s="11"/>
      <c r="D15" s="4"/>
      <c r="E15" s="4"/>
      <c r="F15" s="7"/>
      <c r="G15" s="4"/>
      <c r="H15" s="7"/>
      <c r="I15" s="4"/>
      <c r="J15" s="7"/>
      <c r="K15" s="5"/>
      <c r="L15" s="4"/>
    </row>
    <row r="16" spans="1:12" ht="12.75" x14ac:dyDescent="0.2">
      <c r="A16" s="6" t="s">
        <v>21</v>
      </c>
      <c r="B16" s="12">
        <f>AVERAGE(B3:B5)</f>
        <v>1663</v>
      </c>
      <c r="C16" s="12">
        <f>AVERAGE(C3:C5)</f>
        <v>1311.6666666666667</v>
      </c>
      <c r="D16" s="12">
        <f>AVERAGE(D3:D5)</f>
        <v>302</v>
      </c>
      <c r="E16" s="12">
        <f>AVERAGE(E3:E5)</f>
        <v>79.333333333333329</v>
      </c>
      <c r="F16" s="17"/>
      <c r="G16" s="12">
        <f>AVERAGE(G3:G5)</f>
        <v>58</v>
      </c>
      <c r="H16" s="17"/>
      <c r="I16" s="12">
        <f>AVERAGE(I3:I5)</f>
        <v>16.666666666666668</v>
      </c>
      <c r="J16" s="17"/>
      <c r="K16" s="5">
        <f>AVERAGE(K3:K5)</f>
        <v>27.033333333333331</v>
      </c>
      <c r="L16" s="10"/>
    </row>
    <row r="17" spans="1:12" ht="12.75" x14ac:dyDescent="0.2">
      <c r="A17" s="6" t="s">
        <v>22</v>
      </c>
      <c r="B17" s="12">
        <f>AVERAGE(B3:B7)</f>
        <v>1586.4</v>
      </c>
      <c r="C17" s="12">
        <f>AVERAGE(C3:C7)</f>
        <v>1277.8</v>
      </c>
      <c r="D17" s="12">
        <f>AVERAGE(D3:D7)</f>
        <v>303</v>
      </c>
      <c r="E17" s="12">
        <f>AVERAGE(E3:E7)</f>
        <v>76.8</v>
      </c>
      <c r="F17" s="17"/>
      <c r="G17" s="12">
        <f>AVERAGE(G3:G7)</f>
        <v>50</v>
      </c>
      <c r="H17" s="17"/>
      <c r="I17" s="12">
        <f>AVERAGE(I3:I7)</f>
        <v>13.2</v>
      </c>
      <c r="J17" s="17"/>
      <c r="K17" s="5">
        <f>AVERAGE(K3:K7)</f>
        <v>26.939999999999998</v>
      </c>
      <c r="L17" s="10"/>
    </row>
    <row r="18" spans="1:12" ht="12.75" x14ac:dyDescent="0.2">
      <c r="A18" s="6" t="s">
        <v>23</v>
      </c>
      <c r="B18" s="12">
        <f>AVERAGE(B3:B12)</f>
        <v>1485.5</v>
      </c>
      <c r="C18" s="12">
        <f>AVERAGE(C3:C12)</f>
        <v>1196.8</v>
      </c>
      <c r="D18" s="12">
        <f>AVERAGE(D3:D12)</f>
        <v>311.3</v>
      </c>
      <c r="E18" s="12">
        <f>AVERAGE(E3:E12)</f>
        <v>66.7</v>
      </c>
      <c r="F18" s="17"/>
      <c r="G18" s="12">
        <f>AVERAGE(G3:G12)</f>
        <v>36.1</v>
      </c>
      <c r="H18" s="17"/>
      <c r="I18" s="12">
        <f>AVERAGE(I3:I12)</f>
        <v>7.6</v>
      </c>
      <c r="J18" s="17"/>
      <c r="K18" s="5">
        <f>AVERAGE(K3:K12)</f>
        <v>26.589999999999996</v>
      </c>
      <c r="L18" s="10"/>
    </row>
    <row r="19" spans="1:12" ht="12.75" x14ac:dyDescent="0.2">
      <c r="D19" s="1"/>
      <c r="E19" s="1"/>
      <c r="F19" s="1"/>
      <c r="G19" s="1"/>
      <c r="H19" s="1"/>
      <c r="I19" s="1"/>
      <c r="J19" s="1"/>
      <c r="K19" s="1"/>
      <c r="L19" s="9"/>
    </row>
  </sheetData>
  <mergeCells count="8">
    <mergeCell ref="B1:B2"/>
    <mergeCell ref="C1:C2"/>
    <mergeCell ref="K1:L1"/>
    <mergeCell ref="A1:A2"/>
    <mergeCell ref="D1:D2"/>
    <mergeCell ref="E1:F1"/>
    <mergeCell ref="G1:H1"/>
    <mergeCell ref="I1:J1"/>
  </mergeCells>
  <printOptions horizontalCentered="1"/>
  <pageMargins left="0.2" right="0.2" top="1.5" bottom="0.75" header="0.8" footer="0.3"/>
  <pageSetup orientation="landscape" r:id="rId1"/>
  <headerFooter>
    <oddHeader>&amp;C&amp;"Arial,Bold"&amp;12Key Enrollment Figures
2004-2013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Transylvania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Goan</dc:creator>
  <cp:lastModifiedBy>Rhyan Conyers</cp:lastModifiedBy>
  <cp:lastPrinted>2014-02-25T03:01:41Z</cp:lastPrinted>
  <dcterms:created xsi:type="dcterms:W3CDTF">2013-06-10T11:40:54Z</dcterms:created>
  <dcterms:modified xsi:type="dcterms:W3CDTF">2015-10-21T13:04:22Z</dcterms:modified>
</cp:coreProperties>
</file>